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e west\Desktop\SMIEC 2023\New Folder 4\"/>
    </mc:Choice>
  </mc:AlternateContent>
  <xr:revisionPtr revIDLastSave="0" documentId="8_{F266CCF5-A921-45DD-9728-CCA82649BFC0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Class 4a D4 Novice 2.1 for Seni" sheetId="1" r:id="rId1"/>
    <sheet name="Class 4b D4 Novice 2.2 for Seni" sheetId="2" r:id="rId2"/>
    <sheet name="Class 2b D2 Prelim 1.2 2023 for" sheetId="3" r:id="rId3"/>
    <sheet name="Class 3b Div 2 Prelim 1.2 for S" sheetId="4" r:id="rId4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26" i="1"/>
  <c r="G31" i="1"/>
  <c r="G32" i="1"/>
  <c r="G33" i="1"/>
  <c r="G34" i="1"/>
  <c r="G35" i="1"/>
  <c r="G36" i="1"/>
  <c r="G20" i="2"/>
  <c r="G27" i="2"/>
  <c r="G8" i="4"/>
  <c r="G5" i="4"/>
  <c r="G10" i="4"/>
  <c r="G9" i="4"/>
  <c r="G14" i="4"/>
  <c r="G19" i="4"/>
  <c r="G16" i="4"/>
  <c r="G7" i="4"/>
  <c r="G18" i="4"/>
  <c r="G12" i="4"/>
  <c r="G6" i="4"/>
  <c r="G4" i="4"/>
  <c r="G11" i="4"/>
  <c r="G15" i="4"/>
  <c r="G13" i="4"/>
  <c r="G17" i="4"/>
  <c r="G16" i="2"/>
  <c r="G22" i="2"/>
  <c r="G8" i="2"/>
  <c r="G6" i="2"/>
  <c r="G29" i="2"/>
  <c r="G17" i="2"/>
  <c r="G7" i="2"/>
  <c r="G10" i="2"/>
  <c r="G25" i="2"/>
  <c r="G28" i="2"/>
  <c r="G19" i="2"/>
  <c r="G24" i="2"/>
  <c r="G11" i="2"/>
  <c r="G30" i="2"/>
  <c r="G26" i="2"/>
  <c r="G21" i="2"/>
  <c r="G23" i="2"/>
  <c r="G15" i="2"/>
  <c r="G9" i="2"/>
  <c r="G13" i="2"/>
  <c r="G18" i="2"/>
  <c r="G4" i="2"/>
  <c r="G12" i="2"/>
  <c r="G14" i="2"/>
  <c r="G5" i="2"/>
  <c r="G27" i="1"/>
  <c r="G19" i="1"/>
  <c r="G16" i="1"/>
  <c r="G11" i="1"/>
  <c r="G24" i="1"/>
  <c r="G15" i="1"/>
  <c r="G28" i="1"/>
  <c r="G12" i="1"/>
  <c r="G22" i="1"/>
  <c r="G7" i="1"/>
  <c r="G13" i="1"/>
  <c r="G5" i="1"/>
  <c r="G3" i="1"/>
  <c r="G9" i="1"/>
  <c r="G23" i="1"/>
  <c r="G20" i="1"/>
  <c r="G18" i="1"/>
  <c r="G6" i="1"/>
  <c r="G4" i="1"/>
  <c r="G8" i="1"/>
  <c r="G17" i="1"/>
  <c r="G14" i="1"/>
  <c r="G21" i="1"/>
  <c r="G10" i="1"/>
  <c r="G25" i="1"/>
  <c r="G15" i="3"/>
  <c r="G6" i="3"/>
  <c r="G13" i="3"/>
  <c r="G10" i="3"/>
  <c r="G4" i="3"/>
  <c r="G7" i="3"/>
  <c r="G12" i="3"/>
  <c r="G9" i="3"/>
  <c r="G11" i="3"/>
  <c r="G5" i="3"/>
  <c r="G8" i="3"/>
  <c r="G14" i="3"/>
</calcChain>
</file>

<file path=xl/sharedStrings.xml><?xml version="1.0" encoding="utf-8"?>
<sst xmlns="http://schemas.openxmlformats.org/spreadsheetml/2006/main" count="327" uniqueCount="223">
  <si>
    <t>Class 4a D4 Novice 2.1 for Senior Riders</t>
  </si>
  <si>
    <t>Draw</t>
  </si>
  <si>
    <t>Time</t>
  </si>
  <si>
    <t>Rider Name</t>
  </si>
  <si>
    <t>Horse Name</t>
  </si>
  <si>
    <t>09:00</t>
  </si>
  <si>
    <t>Charlotte Butler</t>
  </si>
  <si>
    <t>IRONBARK MISSENDEN</t>
  </si>
  <si>
    <t>09:08</t>
  </si>
  <si>
    <t>Portia Stokes</t>
  </si>
  <si>
    <t>BIRTWICK PARK MILEWY</t>
  </si>
  <si>
    <t>09:16</t>
  </si>
  <si>
    <t>Adelaide Niven</t>
  </si>
  <si>
    <t>GIBRALTAR BAD BILLY</t>
  </si>
  <si>
    <t>09:24</t>
  </si>
  <si>
    <t>Zara Mesley</t>
  </si>
  <si>
    <t>WILLY WONKA</t>
  </si>
  <si>
    <t>09:32</t>
  </si>
  <si>
    <t>Paige Moxey</t>
  </si>
  <si>
    <t>SHADOW DANSEUR</t>
  </si>
  <si>
    <t>09:40</t>
  </si>
  <si>
    <t>Francesca dennis</t>
  </si>
  <si>
    <t>KALIMNA ULTIMATE GIFT (ULTRA)</t>
  </si>
  <si>
    <t>09:48</t>
  </si>
  <si>
    <t>Charlotte Foster</t>
  </si>
  <si>
    <t>ESB Golden Goblin</t>
  </si>
  <si>
    <t>09:56</t>
  </si>
  <si>
    <t>Olave Wilkinson</t>
  </si>
  <si>
    <t>WHERES THE BOSS</t>
  </si>
  <si>
    <t>10:04</t>
  </si>
  <si>
    <t>ABBY DOUCH</t>
  </si>
  <si>
    <t>FLASH JACK</t>
  </si>
  <si>
    <t>10:12</t>
  </si>
  <si>
    <t>Ollia Stockl</t>
  </si>
  <si>
    <t>LIMERICK XL</t>
  </si>
  <si>
    <t>10:30</t>
  </si>
  <si>
    <t>Alana Henderson</t>
  </si>
  <si>
    <t>Rocklodge Whattadude</t>
  </si>
  <si>
    <t>10:38</t>
  </si>
  <si>
    <t>Millie Dawson</t>
  </si>
  <si>
    <t>WINDERALLA CRUISER</t>
  </si>
  <si>
    <t>10:46</t>
  </si>
  <si>
    <t>Lali Orsatti</t>
  </si>
  <si>
    <t>SOUTHERN STARS FüRST FLIGHT</t>
  </si>
  <si>
    <t>10:54</t>
  </si>
  <si>
    <t>Cassidy Byrne</t>
  </si>
  <si>
    <t>ROCKEN OLLIE</t>
  </si>
  <si>
    <t>11:02</t>
  </si>
  <si>
    <t>Maddilyn Millington</t>
  </si>
  <si>
    <t>JAYKOBEE GOLD</t>
  </si>
  <si>
    <t>11:10</t>
  </si>
  <si>
    <t>Ella Young</t>
  </si>
  <si>
    <t>RACCONTO</t>
  </si>
  <si>
    <t>11:18</t>
  </si>
  <si>
    <t>Madelayne Burgess</t>
  </si>
  <si>
    <t>CMB SOXONFOX</t>
  </si>
  <si>
    <t>11:26</t>
  </si>
  <si>
    <t>Amy Caldwell</t>
  </si>
  <si>
    <t>Arrakie Justice</t>
  </si>
  <si>
    <t>11:34</t>
  </si>
  <si>
    <t>Annabelle Stott Despoja</t>
  </si>
  <si>
    <t>STRINGS ATTACHED</t>
  </si>
  <si>
    <t>11:42</t>
  </si>
  <si>
    <t>mila milin</t>
  </si>
  <si>
    <t>Golden Rhapsody</t>
  </si>
  <si>
    <t>12:05</t>
  </si>
  <si>
    <t>Angelina Thompson</t>
  </si>
  <si>
    <t>SILVERTHORN GOODWILL</t>
  </si>
  <si>
    <t>12:13</t>
  </si>
  <si>
    <t>Yvette Lapworth</t>
  </si>
  <si>
    <t>Pencil Pine Felix</t>
  </si>
  <si>
    <t>12:21</t>
  </si>
  <si>
    <t>Lani Herbert</t>
  </si>
  <si>
    <t>HARLIQUINN</t>
  </si>
  <si>
    <t>12:29</t>
  </si>
  <si>
    <t>Taylah Klemm</t>
  </si>
  <si>
    <t>Bundy</t>
  </si>
  <si>
    <t>12:37</t>
  </si>
  <si>
    <t>Claire Nelson</t>
  </si>
  <si>
    <t>Mandamar Revere</t>
  </si>
  <si>
    <t>12:45</t>
  </si>
  <si>
    <t>lily mcbeath</t>
  </si>
  <si>
    <t>Petite fleur</t>
  </si>
  <si>
    <t>12:53</t>
  </si>
  <si>
    <t>Remy Pattinson</t>
  </si>
  <si>
    <t>Merivale Park French lace</t>
  </si>
  <si>
    <t>13:11</t>
  </si>
  <si>
    <t>Jess Taylor</t>
  </si>
  <si>
    <t>BARNETT'S CIMARON</t>
  </si>
  <si>
    <t>13:19</t>
  </si>
  <si>
    <t>PICOBELLA</t>
  </si>
  <si>
    <t>13:27</t>
  </si>
  <si>
    <t>Katie Anthes</t>
  </si>
  <si>
    <t>Tyranook Rumour</t>
  </si>
  <si>
    <t>13:35</t>
  </si>
  <si>
    <t>Charlize Mackie</t>
  </si>
  <si>
    <t>Kaltara Graffiti</t>
  </si>
  <si>
    <t>13:43</t>
  </si>
  <si>
    <t>Joel Evans</t>
  </si>
  <si>
    <t>Treena Docs Dazzler</t>
  </si>
  <si>
    <t>13:51</t>
  </si>
  <si>
    <t>Emily Willsmer</t>
  </si>
  <si>
    <t>EXITOSO</t>
  </si>
  <si>
    <t>13:59</t>
  </si>
  <si>
    <t>Nicola French</t>
  </si>
  <si>
    <t>CARTNEY</t>
  </si>
  <si>
    <t>Class 4b D4 Novice 2.2 for Senior Riders</t>
  </si>
  <si>
    <t>09:30</t>
  </si>
  <si>
    <t>09:38</t>
  </si>
  <si>
    <t>09:46</t>
  </si>
  <si>
    <t>09:54</t>
  </si>
  <si>
    <t>10:02</t>
  </si>
  <si>
    <t>10:10</t>
  </si>
  <si>
    <t>10:18</t>
  </si>
  <si>
    <t>10:26</t>
  </si>
  <si>
    <t>10:34</t>
  </si>
  <si>
    <t>10:42</t>
  </si>
  <si>
    <t>11:00</t>
  </si>
  <si>
    <t>11:08</t>
  </si>
  <si>
    <t>11:16</t>
  </si>
  <si>
    <t>11:32</t>
  </si>
  <si>
    <t>11:48</t>
  </si>
  <si>
    <t>11:56</t>
  </si>
  <si>
    <t>12:27</t>
  </si>
  <si>
    <t>12:35</t>
  </si>
  <si>
    <t>12:43</t>
  </si>
  <si>
    <t>12:51</t>
  </si>
  <si>
    <t>12:59</t>
  </si>
  <si>
    <t>13:15</t>
  </si>
  <si>
    <t>13:23</t>
  </si>
  <si>
    <t>13:41</t>
  </si>
  <si>
    <t>13:49</t>
  </si>
  <si>
    <t>13:57</t>
  </si>
  <si>
    <t>14:05</t>
  </si>
  <si>
    <t>14:21</t>
  </si>
  <si>
    <t>14:29</t>
  </si>
  <si>
    <t>Class 2b D2 Prelim 1.2 2023 for Junior Riders</t>
  </si>
  <si>
    <t>Zara Horn</t>
  </si>
  <si>
    <t>MACDOUGALL</t>
  </si>
  <si>
    <t>Elizabeth Di Nucci</t>
  </si>
  <si>
    <t>Keral Angel</t>
  </si>
  <si>
    <t>Makynli Holt</t>
  </si>
  <si>
    <t>HIGHTOP PARK PZAZZ</t>
  </si>
  <si>
    <t>Eleanor Crocker</t>
  </si>
  <si>
    <t>DNH QUATERBOY</t>
  </si>
  <si>
    <t>Skye Hodson</t>
  </si>
  <si>
    <t>ELM TREE CHATTERBOX</t>
  </si>
  <si>
    <t>Abbie Taylor</t>
  </si>
  <si>
    <t>RORY</t>
  </si>
  <si>
    <t>Amanda Paas</t>
  </si>
  <si>
    <t>GOLD N FINESSE</t>
  </si>
  <si>
    <t>Veronika Castillo</t>
  </si>
  <si>
    <t>CARDWELL PARK PROPHECY</t>
  </si>
  <si>
    <t>Grace Ward</t>
  </si>
  <si>
    <t>Royal Blue</t>
  </si>
  <si>
    <t>10:52</t>
  </si>
  <si>
    <t>Andelaine Mackie</t>
  </si>
  <si>
    <t>AR Tucker</t>
  </si>
  <si>
    <t>Camilla Metcalfe</t>
  </si>
  <si>
    <t>GLENRAY WRANGLER</t>
  </si>
  <si>
    <t>Skye McKewin</t>
  </si>
  <si>
    <t>ASHAM SLIPPERY</t>
  </si>
  <si>
    <t>Annabelle Millington</t>
  </si>
  <si>
    <t>STORMY LODGE DOODLEBUG</t>
  </si>
  <si>
    <t>Class 3b Div 2 Prelim 1.2 for Senior Riders in Years 7,8 and 9</t>
  </si>
  <si>
    <t>11:39</t>
  </si>
  <si>
    <t>Dixie Dunstan</t>
  </si>
  <si>
    <t>McClydiediva</t>
  </si>
  <si>
    <t>11:47</t>
  </si>
  <si>
    <t>Jordan Smith</t>
  </si>
  <si>
    <t>COUNTRY FANCY</t>
  </si>
  <si>
    <t>11:55</t>
  </si>
  <si>
    <t>Toby Shying</t>
  </si>
  <si>
    <t>SCOTTIE GILBERT</t>
  </si>
  <si>
    <t>12:03</t>
  </si>
  <si>
    <t>Gretchen Quinn</t>
  </si>
  <si>
    <t>EMMAVILLE PEARL</t>
  </si>
  <si>
    <t>12:11</t>
  </si>
  <si>
    <t>Alice Breed</t>
  </si>
  <si>
    <t>FOX IN SOX</t>
  </si>
  <si>
    <t>12:19</t>
  </si>
  <si>
    <t>Lily Van Weerdenburg</t>
  </si>
  <si>
    <t>O'BRIEN'S EXOCETTE</t>
  </si>
  <si>
    <t>Olivia Brindley</t>
  </si>
  <si>
    <t>BANDIT</t>
  </si>
  <si>
    <t>Grace Hynes</t>
  </si>
  <si>
    <t>Halimas Spritley Prince</t>
  </si>
  <si>
    <t>Sofia Dal Bon</t>
  </si>
  <si>
    <t>OMAR PATRIOTIC BREEZE</t>
  </si>
  <si>
    <t>13:01</t>
  </si>
  <si>
    <t>Gabrielle Sprod</t>
  </si>
  <si>
    <t>Gem</t>
  </si>
  <si>
    <t>13:09</t>
  </si>
  <si>
    <t>Sascha Blefari</t>
  </si>
  <si>
    <t>HENRY'S DREAM</t>
  </si>
  <si>
    <t>13:17</t>
  </si>
  <si>
    <t>Madeleine Doughty</t>
  </si>
  <si>
    <t>MIRINDA ARTFUL DOGER</t>
  </si>
  <si>
    <t>13:25</t>
  </si>
  <si>
    <t>Arnya Stokes</t>
  </si>
  <si>
    <t>COZMO</t>
  </si>
  <si>
    <t>13:33</t>
  </si>
  <si>
    <t>Sarah Miller</t>
  </si>
  <si>
    <t>TUPPENCE ROYAL</t>
  </si>
  <si>
    <t>Sally Fidler</t>
  </si>
  <si>
    <t>ASHADATAN PARK COWBOY</t>
  </si>
  <si>
    <t>Isabella Faure</t>
  </si>
  <si>
    <t>SHEOAK PARK BARKLEY</t>
  </si>
  <si>
    <t>14:07</t>
  </si>
  <si>
    <t>Ellie Surawski</t>
  </si>
  <si>
    <t>Fairview Noir Spook</t>
  </si>
  <si>
    <t>14:15</t>
  </si>
  <si>
    <t>James Paas</t>
  </si>
  <si>
    <t>NOWIMBACK NIGHT ACRE</t>
  </si>
  <si>
    <t>14:23</t>
  </si>
  <si>
    <t>Pheobe Apps</t>
  </si>
  <si>
    <t>BALABLA BLUE LYNX</t>
  </si>
  <si>
    <t>Number</t>
  </si>
  <si>
    <t>Score</t>
  </si>
  <si>
    <t>%</t>
  </si>
  <si>
    <t>Elim</t>
  </si>
  <si>
    <t>DNS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</si>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</sst>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opLeftCell="A10" zoomScaleNormal="100" workbookViewId="0">
      <selection activeCell="J32" sqref="J32"/>
    </sheetView>
  </sheetViews>
  <sheetFormatPr defaultRowHeight="14.4" x14ac:dyDescent="0.3"/>
  <cols>
    <col min="3" max="3" width="20.6640625" bestFit="1" customWidth="1"/>
    <col min="4" max="4" width="29.21875" bestFit="1" customWidth="1"/>
    <col min="5" max="5" width="8.88671875" style="2"/>
    <col min="6" max="6" width="8.88671875" style="1"/>
    <col min="7" max="7" width="9.21875" style="5" customWidth="1"/>
    <col min="8" max="8" width="8.88671875" style="1"/>
  </cols>
  <sheetData>
    <row r="1" spans="1:9" x14ac:dyDescent="0.3">
      <c r="A1" s="3" t="s">
        <v>0</v>
      </c>
    </row>
    <row r="2" spans="1:9" x14ac:dyDescent="0.3">
      <c r="A2" s="6" t="s">
        <v>1</v>
      </c>
      <c r="B2" s="6" t="s">
        <v>2</v>
      </c>
      <c r="C2" s="6" t="s">
        <v>3</v>
      </c>
      <c r="D2" s="6" t="s">
        <v>4</v>
      </c>
      <c r="E2" s="7" t="s">
        <v>217</v>
      </c>
      <c r="F2" s="7" t="s">
        <v>218</v>
      </c>
      <c r="G2" s="8" t="s">
        <v>219</v>
      </c>
      <c r="H2" s="7" t="s">
        <v>222</v>
      </c>
    </row>
    <row r="3" spans="1:9" x14ac:dyDescent="0.3">
      <c r="A3" s="7">
        <v>18</v>
      </c>
      <c r="B3" s="9" t="s">
        <v>56</v>
      </c>
      <c r="C3" s="9" t="s">
        <v>57</v>
      </c>
      <c r="D3" s="9" t="s">
        <v>58</v>
      </c>
      <c r="E3" s="7">
        <v>125</v>
      </c>
      <c r="F3" s="10">
        <v>203</v>
      </c>
      <c r="G3" s="11">
        <f t="shared" ref="G3:G36" si="0">SUM(F3/260*100)</f>
        <v>78.07692307692308</v>
      </c>
      <c r="H3" s="17">
        <v>1</v>
      </c>
    </row>
    <row r="4" spans="1:9" x14ac:dyDescent="0.3">
      <c r="A4" s="7">
        <v>25</v>
      </c>
      <c r="B4" s="9" t="s">
        <v>77</v>
      </c>
      <c r="C4" s="9" t="s">
        <v>78</v>
      </c>
      <c r="D4" s="9" t="s">
        <v>79</v>
      </c>
      <c r="E4" s="7">
        <v>6</v>
      </c>
      <c r="F4" s="10">
        <v>201</v>
      </c>
      <c r="G4" s="11">
        <f t="shared" si="0"/>
        <v>77.307692307692307</v>
      </c>
      <c r="H4" s="17">
        <v>2</v>
      </c>
      <c r="I4" s="3"/>
    </row>
    <row r="5" spans="1:9" x14ac:dyDescent="0.3">
      <c r="A5" s="7">
        <v>15</v>
      </c>
      <c r="B5" s="9" t="s">
        <v>47</v>
      </c>
      <c r="C5" s="9" t="s">
        <v>48</v>
      </c>
      <c r="D5" s="9" t="s">
        <v>49</v>
      </c>
      <c r="E5" s="7">
        <v>76</v>
      </c>
      <c r="F5" s="10">
        <v>199.5</v>
      </c>
      <c r="G5" s="11">
        <f t="shared" si="0"/>
        <v>76.730769230769241</v>
      </c>
      <c r="H5" s="17">
        <v>3</v>
      </c>
    </row>
    <row r="6" spans="1:9" x14ac:dyDescent="0.3">
      <c r="A6" s="7">
        <v>24</v>
      </c>
      <c r="B6" s="9" t="s">
        <v>74</v>
      </c>
      <c r="C6" s="9" t="s">
        <v>75</v>
      </c>
      <c r="D6" s="9" t="s">
        <v>76</v>
      </c>
      <c r="E6" s="7">
        <v>18</v>
      </c>
      <c r="F6" s="10">
        <v>195.5</v>
      </c>
      <c r="G6" s="11">
        <f t="shared" si="0"/>
        <v>75.192307692307693</v>
      </c>
      <c r="H6" s="17">
        <v>4</v>
      </c>
    </row>
    <row r="7" spans="1:9" x14ac:dyDescent="0.3">
      <c r="A7" s="7">
        <v>12</v>
      </c>
      <c r="B7" s="9" t="s">
        <v>38</v>
      </c>
      <c r="C7" s="9" t="s">
        <v>39</v>
      </c>
      <c r="D7" s="9" t="s">
        <v>40</v>
      </c>
      <c r="E7" s="7">
        <v>80</v>
      </c>
      <c r="F7" s="10">
        <v>194.5</v>
      </c>
      <c r="G7" s="11">
        <f t="shared" si="0"/>
        <v>74.807692307692307</v>
      </c>
      <c r="H7" s="17">
        <v>5</v>
      </c>
    </row>
    <row r="8" spans="1:9" x14ac:dyDescent="0.3">
      <c r="A8" s="7">
        <v>28</v>
      </c>
      <c r="B8" s="9" t="s">
        <v>86</v>
      </c>
      <c r="C8" s="9" t="s">
        <v>87</v>
      </c>
      <c r="D8" s="9" t="s">
        <v>88</v>
      </c>
      <c r="E8" s="7">
        <v>1</v>
      </c>
      <c r="F8" s="10">
        <v>194</v>
      </c>
      <c r="G8" s="11">
        <f t="shared" si="0"/>
        <v>74.615384615384613</v>
      </c>
      <c r="H8" s="17">
        <v>6</v>
      </c>
    </row>
    <row r="9" spans="1:9" x14ac:dyDescent="0.3">
      <c r="A9" s="7">
        <v>19</v>
      </c>
      <c r="B9" s="9" t="s">
        <v>59</v>
      </c>
      <c r="C9" s="9" t="s">
        <v>60</v>
      </c>
      <c r="D9" s="9" t="s">
        <v>61</v>
      </c>
      <c r="E9" s="7">
        <v>158</v>
      </c>
      <c r="F9" s="10">
        <v>193</v>
      </c>
      <c r="G9" s="11">
        <f t="shared" si="0"/>
        <v>74.230769230769226</v>
      </c>
      <c r="H9" s="17">
        <v>7</v>
      </c>
    </row>
    <row r="10" spans="1:9" x14ac:dyDescent="0.3">
      <c r="A10" s="7">
        <v>33</v>
      </c>
      <c r="B10" s="9" t="s">
        <v>100</v>
      </c>
      <c r="C10" s="9" t="s">
        <v>101</v>
      </c>
      <c r="D10" s="9" t="s">
        <v>102</v>
      </c>
      <c r="E10" s="7">
        <v>145</v>
      </c>
      <c r="F10" s="10">
        <v>190</v>
      </c>
      <c r="G10" s="11">
        <f t="shared" si="0"/>
        <v>73.076923076923066</v>
      </c>
      <c r="H10" s="17">
        <v>8</v>
      </c>
    </row>
    <row r="11" spans="1:9" x14ac:dyDescent="0.3">
      <c r="A11" s="7">
        <v>5</v>
      </c>
      <c r="B11" s="9" t="s">
        <v>17</v>
      </c>
      <c r="C11" s="9" t="s">
        <v>18</v>
      </c>
      <c r="D11" s="9" t="s">
        <v>19</v>
      </c>
      <c r="E11" s="7">
        <v>44</v>
      </c>
      <c r="F11" s="10">
        <v>189</v>
      </c>
      <c r="G11" s="11">
        <f t="shared" si="0"/>
        <v>72.692307692307693</v>
      </c>
      <c r="H11" s="17">
        <v>9</v>
      </c>
    </row>
    <row r="12" spans="1:9" x14ac:dyDescent="0.3">
      <c r="A12" s="7">
        <v>10</v>
      </c>
      <c r="B12" s="9" t="s">
        <v>32</v>
      </c>
      <c r="C12" s="9" t="s">
        <v>33</v>
      </c>
      <c r="D12" s="9" t="s">
        <v>34</v>
      </c>
      <c r="E12" s="7">
        <v>14</v>
      </c>
      <c r="F12" s="10">
        <v>187.5</v>
      </c>
      <c r="G12" s="11">
        <f t="shared" si="0"/>
        <v>72.115384615384613</v>
      </c>
      <c r="H12" s="17">
        <v>10</v>
      </c>
    </row>
    <row r="13" spans="1:9" x14ac:dyDescent="0.3">
      <c r="A13" s="7">
        <v>13</v>
      </c>
      <c r="B13" s="9" t="s">
        <v>41</v>
      </c>
      <c r="C13" s="9" t="s">
        <v>42</v>
      </c>
      <c r="D13" s="9" t="s">
        <v>43</v>
      </c>
      <c r="E13" s="7">
        <v>156</v>
      </c>
      <c r="F13" s="10">
        <v>182</v>
      </c>
      <c r="G13" s="11">
        <f t="shared" si="0"/>
        <v>70</v>
      </c>
      <c r="H13" s="17">
        <v>11</v>
      </c>
    </row>
    <row r="14" spans="1:9" x14ac:dyDescent="0.3">
      <c r="A14" s="7">
        <v>31</v>
      </c>
      <c r="B14" s="9" t="s">
        <v>94</v>
      </c>
      <c r="C14" s="9" t="s">
        <v>95</v>
      </c>
      <c r="D14" s="9" t="s">
        <v>96</v>
      </c>
      <c r="E14" s="7">
        <v>210</v>
      </c>
      <c r="F14" s="10">
        <v>182</v>
      </c>
      <c r="G14" s="11">
        <f t="shared" si="0"/>
        <v>70</v>
      </c>
      <c r="H14" s="17">
        <v>11</v>
      </c>
    </row>
    <row r="15" spans="1:9" x14ac:dyDescent="0.3">
      <c r="A15" s="7">
        <v>7</v>
      </c>
      <c r="B15" s="9" t="s">
        <v>23</v>
      </c>
      <c r="C15" s="9" t="s">
        <v>24</v>
      </c>
      <c r="D15" s="9" t="s">
        <v>25</v>
      </c>
      <c r="E15" s="7">
        <v>91</v>
      </c>
      <c r="F15" s="10">
        <v>175</v>
      </c>
      <c r="G15" s="11">
        <f t="shared" si="0"/>
        <v>67.307692307692307</v>
      </c>
      <c r="H15" s="17">
        <v>13</v>
      </c>
    </row>
    <row r="16" spans="1:9" x14ac:dyDescent="0.3">
      <c r="A16" s="7">
        <v>4</v>
      </c>
      <c r="B16" s="9" t="s">
        <v>14</v>
      </c>
      <c r="C16" s="9" t="s">
        <v>15</v>
      </c>
      <c r="D16" s="9" t="s">
        <v>16</v>
      </c>
      <c r="E16" s="7">
        <v>139</v>
      </c>
      <c r="F16" s="10">
        <v>175</v>
      </c>
      <c r="G16" s="11">
        <f t="shared" si="0"/>
        <v>67.307692307692307</v>
      </c>
      <c r="H16" s="17">
        <v>13</v>
      </c>
    </row>
    <row r="17" spans="1:8" x14ac:dyDescent="0.3">
      <c r="A17" s="7">
        <v>29</v>
      </c>
      <c r="B17" s="9" t="s">
        <v>89</v>
      </c>
      <c r="C17" s="9" t="s">
        <v>12</v>
      </c>
      <c r="D17" s="9" t="s">
        <v>90</v>
      </c>
      <c r="E17" s="7">
        <v>40</v>
      </c>
      <c r="F17" s="10">
        <v>174.5</v>
      </c>
      <c r="G17" s="11">
        <f t="shared" si="0"/>
        <v>67.115384615384613</v>
      </c>
      <c r="H17" s="17">
        <v>15</v>
      </c>
    </row>
    <row r="18" spans="1:8" x14ac:dyDescent="0.3">
      <c r="A18" s="7">
        <v>23</v>
      </c>
      <c r="B18" s="9" t="s">
        <v>71</v>
      </c>
      <c r="C18" s="9" t="s">
        <v>72</v>
      </c>
      <c r="D18" s="9" t="s">
        <v>73</v>
      </c>
      <c r="E18" s="7">
        <v>118</v>
      </c>
      <c r="F18" s="10">
        <v>173.5</v>
      </c>
      <c r="G18" s="11">
        <f t="shared" si="0"/>
        <v>66.730769230769226</v>
      </c>
      <c r="H18" s="17">
        <v>16</v>
      </c>
    </row>
    <row r="19" spans="1:8" x14ac:dyDescent="0.3">
      <c r="A19" s="7">
        <v>3</v>
      </c>
      <c r="B19" s="9" t="s">
        <v>11</v>
      </c>
      <c r="C19" s="9" t="s">
        <v>12</v>
      </c>
      <c r="D19" s="9" t="s">
        <v>13</v>
      </c>
      <c r="E19" s="7">
        <v>136</v>
      </c>
      <c r="F19" s="10">
        <v>173.5</v>
      </c>
      <c r="G19" s="11">
        <f t="shared" si="0"/>
        <v>66.730769230769226</v>
      </c>
      <c r="H19" s="17">
        <v>16</v>
      </c>
    </row>
    <row r="20" spans="1:8" x14ac:dyDescent="0.3">
      <c r="A20" s="7">
        <v>22</v>
      </c>
      <c r="B20" s="9" t="s">
        <v>68</v>
      </c>
      <c r="C20" s="9" t="s">
        <v>69</v>
      </c>
      <c r="D20" s="9" t="s">
        <v>70</v>
      </c>
      <c r="E20" s="7">
        <v>165</v>
      </c>
      <c r="F20" s="10">
        <v>173</v>
      </c>
      <c r="G20" s="11">
        <f t="shared" si="0"/>
        <v>66.538461538461533</v>
      </c>
      <c r="H20" s="17">
        <v>18</v>
      </c>
    </row>
    <row r="21" spans="1:8" x14ac:dyDescent="0.3">
      <c r="A21" s="7">
        <v>32</v>
      </c>
      <c r="B21" s="9" t="s">
        <v>97</v>
      </c>
      <c r="C21" s="9" t="s">
        <v>98</v>
      </c>
      <c r="D21" s="9" t="s">
        <v>99</v>
      </c>
      <c r="E21" s="7">
        <v>31</v>
      </c>
      <c r="F21" s="10">
        <v>167</v>
      </c>
      <c r="G21" s="11">
        <f t="shared" si="0"/>
        <v>64.230769230769241</v>
      </c>
      <c r="H21" s="17">
        <v>19</v>
      </c>
    </row>
    <row r="22" spans="1:8" x14ac:dyDescent="0.3">
      <c r="A22" s="7">
        <v>11</v>
      </c>
      <c r="B22" s="9" t="s">
        <v>35</v>
      </c>
      <c r="C22" s="9" t="s">
        <v>36</v>
      </c>
      <c r="D22" s="9" t="s">
        <v>37</v>
      </c>
      <c r="E22" s="7">
        <v>74</v>
      </c>
      <c r="F22" s="10">
        <v>166</v>
      </c>
      <c r="G22" s="11">
        <f t="shared" si="0"/>
        <v>63.84615384615384</v>
      </c>
      <c r="H22" s="17">
        <v>20</v>
      </c>
    </row>
    <row r="23" spans="1:8" x14ac:dyDescent="0.3">
      <c r="A23" s="7">
        <v>20</v>
      </c>
      <c r="B23" s="9" t="s">
        <v>62</v>
      </c>
      <c r="C23" s="9" t="s">
        <v>63</v>
      </c>
      <c r="D23" s="9" t="s">
        <v>64</v>
      </c>
      <c r="E23" s="7">
        <v>151</v>
      </c>
      <c r="F23" s="10">
        <v>165.5</v>
      </c>
      <c r="G23" s="11">
        <f t="shared" si="0"/>
        <v>63.653846153846146</v>
      </c>
      <c r="H23" s="17">
        <v>21</v>
      </c>
    </row>
    <row r="24" spans="1:8" x14ac:dyDescent="0.3">
      <c r="A24" s="7">
        <v>6</v>
      </c>
      <c r="B24" s="9" t="s">
        <v>20</v>
      </c>
      <c r="C24" s="9" t="s">
        <v>21</v>
      </c>
      <c r="D24" s="9" t="s">
        <v>22</v>
      </c>
      <c r="E24" s="7">
        <v>110</v>
      </c>
      <c r="F24" s="10">
        <v>165</v>
      </c>
      <c r="G24" s="11">
        <f t="shared" si="0"/>
        <v>63.46153846153846</v>
      </c>
      <c r="H24" s="17">
        <v>22</v>
      </c>
    </row>
    <row r="25" spans="1:8" x14ac:dyDescent="0.3">
      <c r="A25" s="7">
        <v>1</v>
      </c>
      <c r="B25" s="9" t="s">
        <v>5</v>
      </c>
      <c r="C25" s="9" t="s">
        <v>6</v>
      </c>
      <c r="D25" s="9" t="s">
        <v>7</v>
      </c>
      <c r="E25" s="7">
        <v>178</v>
      </c>
      <c r="F25" s="10">
        <v>164.5</v>
      </c>
      <c r="G25" s="11">
        <f t="shared" si="0"/>
        <v>63.269230769230766</v>
      </c>
      <c r="H25" s="17">
        <v>23</v>
      </c>
    </row>
    <row r="26" spans="1:8" x14ac:dyDescent="0.3">
      <c r="A26" s="7">
        <v>17</v>
      </c>
      <c r="B26" s="9" t="s">
        <v>53</v>
      </c>
      <c r="C26" s="9" t="s">
        <v>54</v>
      </c>
      <c r="D26" s="9" t="s">
        <v>55</v>
      </c>
      <c r="E26" s="7">
        <v>36</v>
      </c>
      <c r="F26" s="16">
        <v>161</v>
      </c>
      <c r="G26" s="11">
        <f t="shared" si="0"/>
        <v>61.923076923076927</v>
      </c>
      <c r="H26" s="17">
        <v>24</v>
      </c>
    </row>
    <row r="27" spans="1:8" x14ac:dyDescent="0.3">
      <c r="A27" s="7">
        <v>2</v>
      </c>
      <c r="B27" s="9" t="s">
        <v>8</v>
      </c>
      <c r="C27" s="9" t="s">
        <v>9</v>
      </c>
      <c r="D27" s="9" t="s">
        <v>10</v>
      </c>
      <c r="E27" s="7">
        <v>119</v>
      </c>
      <c r="F27" s="10">
        <v>142.5</v>
      </c>
      <c r="G27" s="11">
        <f t="shared" si="0"/>
        <v>54.807692307692314</v>
      </c>
      <c r="H27" s="17">
        <v>25</v>
      </c>
    </row>
    <row r="28" spans="1:8" x14ac:dyDescent="0.3">
      <c r="A28" s="7">
        <v>8</v>
      </c>
      <c r="B28" s="9" t="s">
        <v>26</v>
      </c>
      <c r="C28" s="9" t="s">
        <v>27</v>
      </c>
      <c r="D28" s="9" t="s">
        <v>28</v>
      </c>
      <c r="E28" s="7">
        <v>90</v>
      </c>
      <c r="F28" s="10">
        <v>141</v>
      </c>
      <c r="G28" s="11">
        <f t="shared" si="0"/>
        <v>54.230769230769226</v>
      </c>
      <c r="H28" s="17">
        <v>26</v>
      </c>
    </row>
    <row r="29" spans="1:8" x14ac:dyDescent="0.3">
      <c r="A29" s="7">
        <v>27</v>
      </c>
      <c r="B29" s="9" t="s">
        <v>83</v>
      </c>
      <c r="C29" s="9" t="s">
        <v>84</v>
      </c>
      <c r="D29" s="9" t="s">
        <v>85</v>
      </c>
      <c r="E29" s="7">
        <v>27</v>
      </c>
      <c r="F29" s="10" t="s">
        <v>221</v>
      </c>
      <c r="G29" s="11" t="e">
        <f t="shared" si="0"/>
        <v>#VALUE!</v>
      </c>
      <c r="H29" s="10"/>
    </row>
    <row r="30" spans="1:8" x14ac:dyDescent="0.3">
      <c r="A30" s="7">
        <v>26</v>
      </c>
      <c r="B30" s="9" t="s">
        <v>80</v>
      </c>
      <c r="C30" s="9" t="s">
        <v>81</v>
      </c>
      <c r="D30" s="9" t="s">
        <v>82</v>
      </c>
      <c r="E30" s="7">
        <v>12</v>
      </c>
      <c r="F30" s="10" t="s">
        <v>220</v>
      </c>
      <c r="G30" s="11" t="e">
        <f t="shared" si="0"/>
        <v>#VALUE!</v>
      </c>
      <c r="H30" s="10"/>
    </row>
    <row r="31" spans="1:8" x14ac:dyDescent="0.3">
      <c r="A31" s="7">
        <v>21</v>
      </c>
      <c r="B31" s="9" t="s">
        <v>65</v>
      </c>
      <c r="C31" s="9" t="s">
        <v>66</v>
      </c>
      <c r="D31" s="9" t="s">
        <v>67</v>
      </c>
      <c r="E31" s="7">
        <v>79</v>
      </c>
      <c r="F31" s="16" t="s">
        <v>221</v>
      </c>
      <c r="G31" s="11" t="e">
        <f t="shared" si="0"/>
        <v>#VALUE!</v>
      </c>
      <c r="H31" s="10"/>
    </row>
    <row r="32" spans="1:8" x14ac:dyDescent="0.3">
      <c r="A32" s="7">
        <v>14</v>
      </c>
      <c r="B32" s="9" t="s">
        <v>44</v>
      </c>
      <c r="C32" s="9" t="s">
        <v>45</v>
      </c>
      <c r="D32" s="9" t="s">
        <v>46</v>
      </c>
      <c r="E32" s="7">
        <v>88</v>
      </c>
      <c r="F32" s="16" t="s">
        <v>221</v>
      </c>
      <c r="G32" s="11" t="e">
        <f t="shared" si="0"/>
        <v>#VALUE!</v>
      </c>
      <c r="H32" s="10"/>
    </row>
    <row r="33" spans="1:8" x14ac:dyDescent="0.3">
      <c r="A33" s="7">
        <v>30</v>
      </c>
      <c r="B33" s="9" t="s">
        <v>91</v>
      </c>
      <c r="C33" s="9" t="s">
        <v>92</v>
      </c>
      <c r="D33" s="9" t="s">
        <v>93</v>
      </c>
      <c r="E33" s="7">
        <v>135</v>
      </c>
      <c r="F33" s="16" t="s">
        <v>221</v>
      </c>
      <c r="G33" s="11" t="e">
        <f t="shared" si="0"/>
        <v>#VALUE!</v>
      </c>
      <c r="H33" s="10"/>
    </row>
    <row r="34" spans="1:8" x14ac:dyDescent="0.3">
      <c r="A34" s="7">
        <v>16</v>
      </c>
      <c r="B34" s="9" t="s">
        <v>50</v>
      </c>
      <c r="C34" s="9" t="s">
        <v>51</v>
      </c>
      <c r="D34" s="9" t="s">
        <v>52</v>
      </c>
      <c r="E34" s="7">
        <v>147</v>
      </c>
      <c r="F34" s="16" t="s">
        <v>221</v>
      </c>
      <c r="G34" s="11" t="e">
        <f t="shared" si="0"/>
        <v>#VALUE!</v>
      </c>
      <c r="H34" s="10"/>
    </row>
    <row r="35" spans="1:8" x14ac:dyDescent="0.3">
      <c r="A35" s="7">
        <v>34</v>
      </c>
      <c r="B35" s="9" t="s">
        <v>103</v>
      </c>
      <c r="C35" s="9" t="s">
        <v>104</v>
      </c>
      <c r="D35" s="9" t="s">
        <v>105</v>
      </c>
      <c r="E35" s="7">
        <v>149</v>
      </c>
      <c r="F35" s="16" t="s">
        <v>221</v>
      </c>
      <c r="G35" s="11" t="e">
        <f t="shared" si="0"/>
        <v>#VALUE!</v>
      </c>
      <c r="H35" s="10"/>
    </row>
    <row r="36" spans="1:8" x14ac:dyDescent="0.3">
      <c r="A36" s="7">
        <v>9</v>
      </c>
      <c r="B36" s="9" t="s">
        <v>29</v>
      </c>
      <c r="C36" s="9" t="s">
        <v>30</v>
      </c>
      <c r="D36" s="9" t="s">
        <v>31</v>
      </c>
      <c r="E36" s="7">
        <v>153</v>
      </c>
      <c r="F36" s="16" t="s">
        <v>221</v>
      </c>
      <c r="G36" s="11" t="e">
        <f t="shared" si="0"/>
        <v>#VALUE!</v>
      </c>
      <c r="H36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H28">
    <sortCondition ref="H3:H28"/>
  </sortState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zoomScaleNormal="100" workbookViewId="0">
      <selection activeCell="A31" sqref="A31:XFD37"/>
    </sheetView>
  </sheetViews>
  <sheetFormatPr defaultRowHeight="14.4" x14ac:dyDescent="0.3"/>
  <cols>
    <col min="3" max="3" width="20.6640625" bestFit="1" customWidth="1"/>
    <col min="4" max="4" width="29.21875" bestFit="1" customWidth="1"/>
    <col min="5" max="5" width="8.88671875" style="2"/>
    <col min="6" max="7" width="8.88671875" style="5"/>
  </cols>
  <sheetData>
    <row r="1" spans="1:8" x14ac:dyDescent="0.3">
      <c r="A1" s="3" t="s">
        <v>106</v>
      </c>
    </row>
    <row r="3" spans="1:8" x14ac:dyDescent="0.3">
      <c r="A3" s="7" t="s">
        <v>1</v>
      </c>
      <c r="B3" s="6" t="s">
        <v>2</v>
      </c>
      <c r="C3" s="6" t="s">
        <v>3</v>
      </c>
      <c r="D3" s="6" t="s">
        <v>4</v>
      </c>
      <c r="E3" s="7" t="s">
        <v>217</v>
      </c>
      <c r="F3" s="8" t="s">
        <v>218</v>
      </c>
      <c r="G3" s="8" t="s">
        <v>219</v>
      </c>
      <c r="H3" s="6" t="s">
        <v>222</v>
      </c>
    </row>
    <row r="4" spans="1:8" x14ac:dyDescent="0.3">
      <c r="A4" s="7">
        <v>31</v>
      </c>
      <c r="B4" s="9" t="s">
        <v>133</v>
      </c>
      <c r="C4" s="9" t="s">
        <v>48</v>
      </c>
      <c r="D4" s="9" t="s">
        <v>49</v>
      </c>
      <c r="E4" s="7">
        <v>76</v>
      </c>
      <c r="F4" s="11">
        <v>230</v>
      </c>
      <c r="G4" s="11">
        <f t="shared" ref="G4:G30" si="0">SUM(F4/320*100)</f>
        <v>71.875</v>
      </c>
      <c r="H4" s="15">
        <v>1</v>
      </c>
    </row>
    <row r="5" spans="1:8" x14ac:dyDescent="0.3">
      <c r="A5" s="7">
        <v>1</v>
      </c>
      <c r="B5" s="9" t="s">
        <v>107</v>
      </c>
      <c r="C5" s="9" t="s">
        <v>60</v>
      </c>
      <c r="D5" s="9" t="s">
        <v>61</v>
      </c>
      <c r="E5" s="7">
        <v>158</v>
      </c>
      <c r="F5" s="11">
        <v>221</v>
      </c>
      <c r="G5" s="11">
        <f t="shared" si="0"/>
        <v>69.0625</v>
      </c>
      <c r="H5" s="15">
        <v>2</v>
      </c>
    </row>
    <row r="6" spans="1:8" x14ac:dyDescent="0.3">
      <c r="A6" s="7">
        <v>7</v>
      </c>
      <c r="B6" s="9" t="s">
        <v>113</v>
      </c>
      <c r="C6" s="9" t="s">
        <v>78</v>
      </c>
      <c r="D6" s="9" t="s">
        <v>79</v>
      </c>
      <c r="E6" s="7">
        <v>6</v>
      </c>
      <c r="F6" s="11">
        <v>216</v>
      </c>
      <c r="G6" s="11">
        <f t="shared" si="0"/>
        <v>67.5</v>
      </c>
      <c r="H6" s="15">
        <v>3</v>
      </c>
    </row>
    <row r="7" spans="1:8" x14ac:dyDescent="0.3">
      <c r="A7" s="7">
        <v>11</v>
      </c>
      <c r="B7" s="9" t="s">
        <v>117</v>
      </c>
      <c r="C7" s="9" t="s">
        <v>18</v>
      </c>
      <c r="D7" s="9" t="s">
        <v>19</v>
      </c>
      <c r="E7" s="7">
        <v>44</v>
      </c>
      <c r="F7" s="11">
        <v>213</v>
      </c>
      <c r="G7" s="11">
        <f t="shared" si="0"/>
        <v>66.5625</v>
      </c>
      <c r="H7" s="15">
        <v>4</v>
      </c>
    </row>
    <row r="8" spans="1:8" x14ac:dyDescent="0.3">
      <c r="A8" s="7">
        <v>6</v>
      </c>
      <c r="B8" s="9" t="s">
        <v>112</v>
      </c>
      <c r="C8" s="9" t="s">
        <v>57</v>
      </c>
      <c r="D8" s="9" t="s">
        <v>58</v>
      </c>
      <c r="E8" s="7">
        <v>125</v>
      </c>
      <c r="F8" s="11">
        <v>209</v>
      </c>
      <c r="G8" s="11">
        <f t="shared" si="0"/>
        <v>65.3125</v>
      </c>
      <c r="H8" s="15">
        <v>5</v>
      </c>
    </row>
    <row r="9" spans="1:8" x14ac:dyDescent="0.3">
      <c r="A9" s="7">
        <v>27</v>
      </c>
      <c r="B9" s="9" t="s">
        <v>129</v>
      </c>
      <c r="C9" s="9" t="s">
        <v>69</v>
      </c>
      <c r="D9" s="9" t="s">
        <v>70</v>
      </c>
      <c r="E9" s="7">
        <v>165</v>
      </c>
      <c r="F9" s="11">
        <v>206</v>
      </c>
      <c r="G9" s="11">
        <f t="shared" si="0"/>
        <v>64.375</v>
      </c>
      <c r="H9" s="15">
        <v>6</v>
      </c>
    </row>
    <row r="10" spans="1:8" x14ac:dyDescent="0.3">
      <c r="A10" s="7">
        <v>12</v>
      </c>
      <c r="B10" s="9" t="s">
        <v>118</v>
      </c>
      <c r="C10" s="9" t="s">
        <v>12</v>
      </c>
      <c r="D10" s="9" t="s">
        <v>13</v>
      </c>
      <c r="E10" s="7">
        <v>136</v>
      </c>
      <c r="F10" s="11">
        <v>201</v>
      </c>
      <c r="G10" s="11">
        <f t="shared" si="0"/>
        <v>62.812500000000007</v>
      </c>
      <c r="H10" s="15">
        <v>7</v>
      </c>
    </row>
    <row r="11" spans="1:8" x14ac:dyDescent="0.3">
      <c r="A11" s="7">
        <v>20</v>
      </c>
      <c r="B11" s="9" t="s">
        <v>123</v>
      </c>
      <c r="C11" s="9" t="s">
        <v>87</v>
      </c>
      <c r="D11" s="9" t="s">
        <v>88</v>
      </c>
      <c r="E11" s="7">
        <v>1</v>
      </c>
      <c r="F11" s="11">
        <v>201</v>
      </c>
      <c r="G11" s="11">
        <f t="shared" si="0"/>
        <v>62.812500000000007</v>
      </c>
      <c r="H11" s="15">
        <v>8</v>
      </c>
    </row>
    <row r="12" spans="1:8" x14ac:dyDescent="0.3">
      <c r="A12" s="7">
        <v>33</v>
      </c>
      <c r="B12" s="9" t="s">
        <v>134</v>
      </c>
      <c r="C12" s="9" t="s">
        <v>33</v>
      </c>
      <c r="D12" s="9" t="s">
        <v>34</v>
      </c>
      <c r="E12" s="7">
        <v>14</v>
      </c>
      <c r="F12" s="11">
        <v>200</v>
      </c>
      <c r="G12" s="11">
        <f t="shared" si="0"/>
        <v>62.5</v>
      </c>
      <c r="H12" s="15">
        <v>9</v>
      </c>
    </row>
    <row r="13" spans="1:8" x14ac:dyDescent="0.3">
      <c r="A13" s="7">
        <v>28</v>
      </c>
      <c r="B13" s="9" t="s">
        <v>130</v>
      </c>
      <c r="C13" s="9" t="s">
        <v>39</v>
      </c>
      <c r="D13" s="9" t="s">
        <v>40</v>
      </c>
      <c r="E13" s="7">
        <v>80</v>
      </c>
      <c r="F13" s="11">
        <v>199</v>
      </c>
      <c r="G13" s="11">
        <f t="shared" si="0"/>
        <v>62.187499999999993</v>
      </c>
      <c r="H13" s="15">
        <v>10</v>
      </c>
    </row>
    <row r="14" spans="1:8" x14ac:dyDescent="0.3">
      <c r="A14" s="7">
        <v>34</v>
      </c>
      <c r="B14" s="9" t="s">
        <v>135</v>
      </c>
      <c r="C14" s="9" t="s">
        <v>12</v>
      </c>
      <c r="D14" s="9" t="s">
        <v>90</v>
      </c>
      <c r="E14" s="7">
        <v>40</v>
      </c>
      <c r="F14" s="11">
        <v>195</v>
      </c>
      <c r="G14" s="11">
        <f t="shared" si="0"/>
        <v>60.9375</v>
      </c>
      <c r="H14" s="15">
        <v>11</v>
      </c>
    </row>
    <row r="15" spans="1:8" x14ac:dyDescent="0.3">
      <c r="A15" s="7">
        <v>26</v>
      </c>
      <c r="B15" s="9" t="s">
        <v>128</v>
      </c>
      <c r="C15" s="9" t="s">
        <v>101</v>
      </c>
      <c r="D15" s="9" t="s">
        <v>102</v>
      </c>
      <c r="E15" s="7">
        <v>145</v>
      </c>
      <c r="F15" s="11">
        <v>191</v>
      </c>
      <c r="G15" s="11">
        <f t="shared" si="0"/>
        <v>59.687500000000007</v>
      </c>
      <c r="H15" s="15">
        <v>12</v>
      </c>
    </row>
    <row r="16" spans="1:8" x14ac:dyDescent="0.3">
      <c r="A16" s="7">
        <v>4</v>
      </c>
      <c r="B16" s="9" t="s">
        <v>110</v>
      </c>
      <c r="C16" s="9" t="s">
        <v>63</v>
      </c>
      <c r="D16" s="9" t="s">
        <v>64</v>
      </c>
      <c r="E16" s="7">
        <v>151</v>
      </c>
      <c r="F16" s="11">
        <v>187</v>
      </c>
      <c r="G16" s="11">
        <f t="shared" si="0"/>
        <v>58.4375</v>
      </c>
      <c r="H16" s="15">
        <v>13</v>
      </c>
    </row>
    <row r="17" spans="1:8" x14ac:dyDescent="0.3">
      <c r="A17" s="7">
        <v>10</v>
      </c>
      <c r="B17" s="9" t="s">
        <v>116</v>
      </c>
      <c r="C17" s="9" t="s">
        <v>6</v>
      </c>
      <c r="D17" s="9" t="s">
        <v>7</v>
      </c>
      <c r="E17" s="7">
        <v>178</v>
      </c>
      <c r="F17" s="11">
        <v>184</v>
      </c>
      <c r="G17" s="11">
        <f t="shared" si="0"/>
        <v>57.499999999999993</v>
      </c>
      <c r="H17" s="15">
        <v>14</v>
      </c>
    </row>
    <row r="18" spans="1:8" x14ac:dyDescent="0.3">
      <c r="A18" s="7">
        <v>30</v>
      </c>
      <c r="B18" s="9" t="s">
        <v>132</v>
      </c>
      <c r="C18" s="9" t="s">
        <v>24</v>
      </c>
      <c r="D18" s="9" t="s">
        <v>25</v>
      </c>
      <c r="E18" s="7">
        <v>91</v>
      </c>
      <c r="F18" s="11">
        <v>181</v>
      </c>
      <c r="G18" s="11">
        <f t="shared" si="0"/>
        <v>56.562500000000007</v>
      </c>
      <c r="H18" s="15">
        <v>15</v>
      </c>
    </row>
    <row r="19" spans="1:8" x14ac:dyDescent="0.3">
      <c r="A19" s="7">
        <v>17</v>
      </c>
      <c r="B19" s="9" t="s">
        <v>121</v>
      </c>
      <c r="C19" s="9" t="s">
        <v>95</v>
      </c>
      <c r="D19" s="9" t="s">
        <v>96</v>
      </c>
      <c r="E19" s="7">
        <v>210</v>
      </c>
      <c r="F19" s="11">
        <v>177</v>
      </c>
      <c r="G19" s="11">
        <f t="shared" si="0"/>
        <v>55.3125</v>
      </c>
      <c r="H19" s="15">
        <v>16</v>
      </c>
    </row>
    <row r="20" spans="1:8" x14ac:dyDescent="0.3">
      <c r="A20" s="7">
        <v>2</v>
      </c>
      <c r="B20" s="9" t="s">
        <v>108</v>
      </c>
      <c r="C20" s="9" t="s">
        <v>75</v>
      </c>
      <c r="D20" s="9" t="s">
        <v>76</v>
      </c>
      <c r="E20" s="7">
        <v>18</v>
      </c>
      <c r="F20" s="12">
        <v>174</v>
      </c>
      <c r="G20" s="11">
        <f t="shared" si="0"/>
        <v>54.374999999999993</v>
      </c>
      <c r="H20" s="15">
        <v>17</v>
      </c>
    </row>
    <row r="21" spans="1:8" x14ac:dyDescent="0.3">
      <c r="A21" s="7">
        <v>23</v>
      </c>
      <c r="B21" s="9" t="s">
        <v>126</v>
      </c>
      <c r="C21" s="9" t="s">
        <v>21</v>
      </c>
      <c r="D21" s="9" t="s">
        <v>22</v>
      </c>
      <c r="E21" s="7">
        <v>110</v>
      </c>
      <c r="F21" s="11">
        <v>173</v>
      </c>
      <c r="G21" s="11">
        <f t="shared" si="0"/>
        <v>54.0625</v>
      </c>
      <c r="H21" s="15">
        <v>18</v>
      </c>
    </row>
    <row r="22" spans="1:8" x14ac:dyDescent="0.3">
      <c r="A22" s="7">
        <v>5</v>
      </c>
      <c r="B22" s="9" t="s">
        <v>111</v>
      </c>
      <c r="C22" s="9" t="s">
        <v>9</v>
      </c>
      <c r="D22" s="9" t="s">
        <v>10</v>
      </c>
      <c r="E22" s="7">
        <v>119</v>
      </c>
      <c r="F22" s="11">
        <v>170</v>
      </c>
      <c r="G22" s="11">
        <f t="shared" si="0"/>
        <v>53.125</v>
      </c>
      <c r="H22" s="15">
        <v>19</v>
      </c>
    </row>
    <row r="23" spans="1:8" x14ac:dyDescent="0.3">
      <c r="A23" s="7">
        <v>24</v>
      </c>
      <c r="B23" s="9" t="s">
        <v>127</v>
      </c>
      <c r="C23" s="9" t="s">
        <v>54</v>
      </c>
      <c r="D23" s="9" t="s">
        <v>55</v>
      </c>
      <c r="E23" s="7">
        <v>36</v>
      </c>
      <c r="F23" s="11">
        <v>169</v>
      </c>
      <c r="G23" s="11">
        <f t="shared" si="0"/>
        <v>52.812499999999993</v>
      </c>
      <c r="H23" s="15">
        <v>20</v>
      </c>
    </row>
    <row r="24" spans="1:8" x14ac:dyDescent="0.3">
      <c r="A24" s="7">
        <v>18</v>
      </c>
      <c r="B24" s="9" t="s">
        <v>122</v>
      </c>
      <c r="C24" s="9" t="s">
        <v>72</v>
      </c>
      <c r="D24" s="9" t="s">
        <v>73</v>
      </c>
      <c r="E24" s="7">
        <v>118</v>
      </c>
      <c r="F24" s="11">
        <v>168</v>
      </c>
      <c r="G24" s="11">
        <f t="shared" si="0"/>
        <v>52.5</v>
      </c>
      <c r="H24" s="15">
        <v>21</v>
      </c>
    </row>
    <row r="25" spans="1:8" x14ac:dyDescent="0.3">
      <c r="A25" s="7">
        <v>13</v>
      </c>
      <c r="B25" s="9" t="s">
        <v>119</v>
      </c>
      <c r="C25" s="9" t="s">
        <v>27</v>
      </c>
      <c r="D25" s="9" t="s">
        <v>28</v>
      </c>
      <c r="E25" s="7">
        <v>90</v>
      </c>
      <c r="F25" s="11">
        <v>163</v>
      </c>
      <c r="G25" s="11">
        <f t="shared" si="0"/>
        <v>50.9375</v>
      </c>
      <c r="H25" s="15">
        <v>22</v>
      </c>
    </row>
    <row r="26" spans="1:8" x14ac:dyDescent="0.3">
      <c r="A26" s="7">
        <v>22</v>
      </c>
      <c r="B26" s="9" t="s">
        <v>125</v>
      </c>
      <c r="C26" s="9" t="s">
        <v>42</v>
      </c>
      <c r="D26" s="9" t="s">
        <v>43</v>
      </c>
      <c r="E26" s="7">
        <v>156</v>
      </c>
      <c r="F26" s="11">
        <v>161</v>
      </c>
      <c r="G26" s="11">
        <f t="shared" si="0"/>
        <v>50.312500000000007</v>
      </c>
      <c r="H26" s="15">
        <v>23</v>
      </c>
    </row>
    <row r="27" spans="1:8" x14ac:dyDescent="0.3">
      <c r="A27" s="7">
        <v>3</v>
      </c>
      <c r="B27" s="9" t="s">
        <v>109</v>
      </c>
      <c r="C27" s="9" t="s">
        <v>92</v>
      </c>
      <c r="D27" s="9" t="s">
        <v>93</v>
      </c>
      <c r="E27" s="7">
        <v>135</v>
      </c>
      <c r="F27" s="12">
        <v>161</v>
      </c>
      <c r="G27" s="11">
        <f t="shared" si="0"/>
        <v>50.312500000000007</v>
      </c>
      <c r="H27" s="15">
        <v>23</v>
      </c>
    </row>
    <row r="28" spans="1:8" x14ac:dyDescent="0.3">
      <c r="A28" s="7">
        <v>15</v>
      </c>
      <c r="B28" s="9" t="s">
        <v>120</v>
      </c>
      <c r="C28" s="9" t="s">
        <v>104</v>
      </c>
      <c r="D28" s="9" t="s">
        <v>105</v>
      </c>
      <c r="E28" s="7">
        <v>149</v>
      </c>
      <c r="F28" s="11">
        <v>157</v>
      </c>
      <c r="G28" s="11">
        <f t="shared" si="0"/>
        <v>49.0625</v>
      </c>
      <c r="H28" s="15">
        <v>25</v>
      </c>
    </row>
    <row r="29" spans="1:8" x14ac:dyDescent="0.3">
      <c r="A29" s="7">
        <v>9</v>
      </c>
      <c r="B29" s="9" t="s">
        <v>115</v>
      </c>
      <c r="C29" s="9" t="s">
        <v>81</v>
      </c>
      <c r="D29" s="9" t="s">
        <v>82</v>
      </c>
      <c r="E29" s="7">
        <v>12</v>
      </c>
      <c r="F29" s="11">
        <v>151</v>
      </c>
      <c r="G29" s="11">
        <f t="shared" si="0"/>
        <v>47.1875</v>
      </c>
      <c r="H29" s="15">
        <v>26</v>
      </c>
    </row>
    <row r="30" spans="1:8" x14ac:dyDescent="0.3">
      <c r="A30" s="7">
        <v>21</v>
      </c>
      <c r="B30" s="9" t="s">
        <v>124</v>
      </c>
      <c r="C30" s="9" t="s">
        <v>98</v>
      </c>
      <c r="D30" s="9" t="s">
        <v>99</v>
      </c>
      <c r="E30" s="7">
        <v>31</v>
      </c>
      <c r="F30" s="11">
        <v>149</v>
      </c>
      <c r="G30" s="11">
        <f t="shared" si="0"/>
        <v>46.5625</v>
      </c>
      <c r="H30" s="15">
        <v>27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H5">
    <sortCondition descending="1" ref="G4:G5"/>
  </sortState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L23" sqref="L23"/>
    </sheetView>
  </sheetViews>
  <sheetFormatPr defaultRowHeight="14.4" x14ac:dyDescent="0.3"/>
  <cols>
    <col min="3" max="3" width="17.77734375" bestFit="1" customWidth="1"/>
    <col min="4" max="4" width="25.6640625" bestFit="1" customWidth="1"/>
    <col min="5" max="5" width="8.88671875" style="2"/>
    <col min="6" max="6" width="8.88671875" style="1"/>
    <col min="7" max="7" width="7" style="4" customWidth="1"/>
  </cols>
  <sheetData>
    <row r="1" spans="1:8" x14ac:dyDescent="0.3">
      <c r="A1" s="3" t="s">
        <v>136</v>
      </c>
    </row>
    <row r="3" spans="1:8" x14ac:dyDescent="0.3">
      <c r="A3" s="7" t="s">
        <v>1</v>
      </c>
      <c r="B3" s="6" t="s">
        <v>2</v>
      </c>
      <c r="C3" s="6" t="s">
        <v>3</v>
      </c>
      <c r="D3" s="6" t="s">
        <v>4</v>
      </c>
      <c r="E3" s="7" t="s">
        <v>217</v>
      </c>
      <c r="F3" s="7" t="s">
        <v>218</v>
      </c>
      <c r="G3" s="8" t="s">
        <v>219</v>
      </c>
      <c r="H3" s="6" t="s">
        <v>222</v>
      </c>
    </row>
    <row r="4" spans="1:8" x14ac:dyDescent="0.3">
      <c r="A4" s="7">
        <v>6</v>
      </c>
      <c r="B4" s="9" t="s">
        <v>112</v>
      </c>
      <c r="C4" s="9" t="s">
        <v>147</v>
      </c>
      <c r="D4" s="9" t="s">
        <v>148</v>
      </c>
      <c r="E4" s="7">
        <v>100</v>
      </c>
      <c r="F4" s="10">
        <v>214</v>
      </c>
      <c r="G4" s="13">
        <f t="shared" ref="G4:G15" si="0">SUM(F4/280*100)</f>
        <v>76.428571428571416</v>
      </c>
      <c r="H4" s="15">
        <v>1</v>
      </c>
    </row>
    <row r="5" spans="1:8" x14ac:dyDescent="0.3">
      <c r="A5" s="7">
        <v>11</v>
      </c>
      <c r="B5" s="9" t="s">
        <v>117</v>
      </c>
      <c r="C5" s="9" t="s">
        <v>158</v>
      </c>
      <c r="D5" s="9" t="s">
        <v>159</v>
      </c>
      <c r="E5" s="7">
        <v>66</v>
      </c>
      <c r="F5" s="10">
        <v>203</v>
      </c>
      <c r="G5" s="13">
        <f t="shared" si="0"/>
        <v>72.5</v>
      </c>
      <c r="H5" s="15">
        <v>2</v>
      </c>
    </row>
    <row r="6" spans="1:8" x14ac:dyDescent="0.3">
      <c r="A6" s="7">
        <v>3</v>
      </c>
      <c r="B6" s="9" t="s">
        <v>109</v>
      </c>
      <c r="C6" s="9" t="s">
        <v>141</v>
      </c>
      <c r="D6" s="9" t="s">
        <v>142</v>
      </c>
      <c r="E6" s="7">
        <v>50</v>
      </c>
      <c r="F6" s="10">
        <v>202</v>
      </c>
      <c r="G6" s="13">
        <f t="shared" si="0"/>
        <v>72.142857142857139</v>
      </c>
      <c r="H6" s="15">
        <v>3</v>
      </c>
    </row>
    <row r="7" spans="1:8" x14ac:dyDescent="0.3">
      <c r="A7" s="7">
        <v>7</v>
      </c>
      <c r="B7" s="9" t="s">
        <v>113</v>
      </c>
      <c r="C7" s="9" t="s">
        <v>149</v>
      </c>
      <c r="D7" s="9" t="s">
        <v>150</v>
      </c>
      <c r="E7" s="7">
        <v>54</v>
      </c>
      <c r="F7" s="10">
        <v>192</v>
      </c>
      <c r="G7" s="13">
        <f t="shared" si="0"/>
        <v>68.571428571428569</v>
      </c>
      <c r="H7" s="15">
        <v>4</v>
      </c>
    </row>
    <row r="8" spans="1:8" x14ac:dyDescent="0.3">
      <c r="A8" s="7">
        <v>13</v>
      </c>
      <c r="B8" s="9" t="s">
        <v>119</v>
      </c>
      <c r="C8" s="9" t="s">
        <v>162</v>
      </c>
      <c r="D8" s="9" t="s">
        <v>163</v>
      </c>
      <c r="E8" s="7">
        <v>144</v>
      </c>
      <c r="F8" s="10">
        <v>190</v>
      </c>
      <c r="G8" s="13">
        <f t="shared" si="0"/>
        <v>67.857142857142861</v>
      </c>
      <c r="H8" s="15">
        <v>5</v>
      </c>
    </row>
    <row r="9" spans="1:8" x14ac:dyDescent="0.3">
      <c r="A9" s="7">
        <v>9</v>
      </c>
      <c r="B9" s="9" t="s">
        <v>115</v>
      </c>
      <c r="C9" s="9" t="s">
        <v>153</v>
      </c>
      <c r="D9" s="9" t="s">
        <v>154</v>
      </c>
      <c r="E9" s="7">
        <v>55</v>
      </c>
      <c r="F9" s="10">
        <v>187</v>
      </c>
      <c r="G9" s="13">
        <f t="shared" si="0"/>
        <v>66.785714285714278</v>
      </c>
      <c r="H9" s="15">
        <v>6</v>
      </c>
    </row>
    <row r="10" spans="1:8" x14ac:dyDescent="0.3">
      <c r="A10" s="7">
        <v>5</v>
      </c>
      <c r="B10" s="9" t="s">
        <v>111</v>
      </c>
      <c r="C10" s="9" t="s">
        <v>145</v>
      </c>
      <c r="D10" s="9" t="s">
        <v>146</v>
      </c>
      <c r="E10" s="7">
        <v>101</v>
      </c>
      <c r="F10" s="10">
        <v>161</v>
      </c>
      <c r="G10" s="13">
        <f t="shared" si="0"/>
        <v>57.499999999999993</v>
      </c>
      <c r="H10" s="15">
        <v>7</v>
      </c>
    </row>
    <row r="11" spans="1:8" x14ac:dyDescent="0.3">
      <c r="A11" s="7">
        <v>10</v>
      </c>
      <c r="B11" s="9" t="s">
        <v>155</v>
      </c>
      <c r="C11" s="9" t="s">
        <v>156</v>
      </c>
      <c r="D11" s="9" t="s">
        <v>157</v>
      </c>
      <c r="E11" s="7">
        <v>104</v>
      </c>
      <c r="F11" s="10">
        <v>160</v>
      </c>
      <c r="G11" s="13">
        <f t="shared" si="0"/>
        <v>57.142857142857139</v>
      </c>
      <c r="H11" s="15">
        <v>8</v>
      </c>
    </row>
    <row r="12" spans="1:8" x14ac:dyDescent="0.3">
      <c r="A12" s="7">
        <v>8</v>
      </c>
      <c r="B12" s="9" t="s">
        <v>114</v>
      </c>
      <c r="C12" s="9" t="s">
        <v>151</v>
      </c>
      <c r="D12" s="9" t="s">
        <v>152</v>
      </c>
      <c r="E12" s="7">
        <v>99</v>
      </c>
      <c r="F12" s="10">
        <v>155</v>
      </c>
      <c r="G12" s="13">
        <f t="shared" si="0"/>
        <v>55.357142857142861</v>
      </c>
      <c r="H12" s="15">
        <v>9</v>
      </c>
    </row>
    <row r="13" spans="1:8" x14ac:dyDescent="0.3">
      <c r="A13" s="7">
        <v>4</v>
      </c>
      <c r="B13" s="9" t="s">
        <v>110</v>
      </c>
      <c r="C13" s="9" t="s">
        <v>143</v>
      </c>
      <c r="D13" s="9" t="s">
        <v>144</v>
      </c>
      <c r="E13" s="7">
        <v>48</v>
      </c>
      <c r="F13" s="10">
        <v>136</v>
      </c>
      <c r="G13" s="13">
        <f t="shared" si="0"/>
        <v>48.571428571428569</v>
      </c>
      <c r="H13" s="15">
        <v>10</v>
      </c>
    </row>
    <row r="14" spans="1:8" x14ac:dyDescent="0.3">
      <c r="A14" s="7">
        <v>1</v>
      </c>
      <c r="B14" s="9" t="s">
        <v>107</v>
      </c>
      <c r="C14" s="9" t="s">
        <v>137</v>
      </c>
      <c r="D14" s="9" t="s">
        <v>138</v>
      </c>
      <c r="E14" s="7">
        <v>97</v>
      </c>
      <c r="F14" s="10">
        <v>134</v>
      </c>
      <c r="G14" s="13">
        <f t="shared" si="0"/>
        <v>47.857142857142861</v>
      </c>
      <c r="H14" s="15">
        <v>11</v>
      </c>
    </row>
    <row r="15" spans="1:8" x14ac:dyDescent="0.3">
      <c r="A15" s="7">
        <v>2</v>
      </c>
      <c r="B15" s="9" t="s">
        <v>108</v>
      </c>
      <c r="C15" s="9" t="s">
        <v>139</v>
      </c>
      <c r="D15" s="9" t="s">
        <v>140</v>
      </c>
      <c r="E15" s="7">
        <v>52</v>
      </c>
      <c r="F15" s="10">
        <v>119</v>
      </c>
      <c r="G15" s="13">
        <f t="shared" si="0"/>
        <v>42.5</v>
      </c>
      <c r="H15" s="15">
        <v>12</v>
      </c>
    </row>
    <row r="16" spans="1:8" x14ac:dyDescent="0.3">
      <c r="A16" s="7">
        <v>12</v>
      </c>
      <c r="B16" s="9" t="s">
        <v>118</v>
      </c>
      <c r="C16" s="9" t="s">
        <v>160</v>
      </c>
      <c r="D16" s="9" t="s">
        <v>161</v>
      </c>
      <c r="E16" s="7">
        <v>96</v>
      </c>
      <c r="F16" s="16" t="s">
        <v>221</v>
      </c>
      <c r="G16" s="13"/>
      <c r="H16" s="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H16">
    <sortCondition ref="H4:H16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G20" sqref="G20:G22"/>
    </sheetView>
  </sheetViews>
  <sheetFormatPr defaultRowHeight="14.4" x14ac:dyDescent="0.3"/>
  <cols>
    <col min="3" max="3" width="18.88671875" bestFit="1" customWidth="1"/>
    <col min="4" max="4" width="25.44140625" bestFit="1" customWidth="1"/>
    <col min="5" max="5" width="7.88671875" style="2" bestFit="1" customWidth="1"/>
    <col min="6" max="6" width="7" bestFit="1" customWidth="1"/>
    <col min="7" max="7" width="8.88671875" style="4"/>
    <col min="8" max="8" width="8.88671875" style="1"/>
  </cols>
  <sheetData>
    <row r="1" spans="1:8" x14ac:dyDescent="0.3">
      <c r="A1" s="3" t="s">
        <v>164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217</v>
      </c>
      <c r="F3" s="6" t="s">
        <v>218</v>
      </c>
      <c r="G3" s="8" t="s">
        <v>219</v>
      </c>
      <c r="H3" s="7" t="s">
        <v>222</v>
      </c>
    </row>
    <row r="4" spans="1:8" x14ac:dyDescent="0.3">
      <c r="A4" s="7">
        <v>15</v>
      </c>
      <c r="B4" s="9" t="s">
        <v>130</v>
      </c>
      <c r="C4" s="9" t="s">
        <v>204</v>
      </c>
      <c r="D4" s="9" t="s">
        <v>205</v>
      </c>
      <c r="E4" s="7">
        <v>117</v>
      </c>
      <c r="F4" s="9">
        <v>227</v>
      </c>
      <c r="G4" s="13">
        <f t="shared" ref="G4:G19" si="0">SUM(F4/280*100)</f>
        <v>81.071428571428569</v>
      </c>
      <c r="H4" s="17">
        <v>1</v>
      </c>
    </row>
    <row r="5" spans="1:8" x14ac:dyDescent="0.3">
      <c r="A5" s="7">
        <v>3</v>
      </c>
      <c r="B5" s="9" t="s">
        <v>171</v>
      </c>
      <c r="C5" s="9" t="s">
        <v>172</v>
      </c>
      <c r="D5" s="9" t="s">
        <v>173</v>
      </c>
      <c r="E5" s="7">
        <v>69</v>
      </c>
      <c r="F5" s="9">
        <v>206</v>
      </c>
      <c r="G5" s="13">
        <f t="shared" si="0"/>
        <v>73.571428571428584</v>
      </c>
      <c r="H5" s="17">
        <v>2</v>
      </c>
    </row>
    <row r="6" spans="1:8" x14ac:dyDescent="0.3">
      <c r="A6" s="7">
        <v>14</v>
      </c>
      <c r="B6" s="9" t="s">
        <v>201</v>
      </c>
      <c r="C6" s="9" t="s">
        <v>202</v>
      </c>
      <c r="D6" s="9" t="s">
        <v>203</v>
      </c>
      <c r="E6" s="7">
        <v>86</v>
      </c>
      <c r="F6" s="9">
        <v>202</v>
      </c>
      <c r="G6" s="13">
        <f t="shared" si="0"/>
        <v>72.142857142857139</v>
      </c>
      <c r="H6" s="17">
        <v>3</v>
      </c>
    </row>
    <row r="7" spans="1:8" x14ac:dyDescent="0.3">
      <c r="A7" s="7">
        <v>11</v>
      </c>
      <c r="B7" s="9" t="s">
        <v>192</v>
      </c>
      <c r="C7" s="9" t="s">
        <v>193</v>
      </c>
      <c r="D7" s="9" t="s">
        <v>194</v>
      </c>
      <c r="E7" s="7">
        <v>146</v>
      </c>
      <c r="F7" s="9">
        <v>196</v>
      </c>
      <c r="G7" s="13">
        <f t="shared" si="0"/>
        <v>70</v>
      </c>
      <c r="H7" s="17">
        <v>4</v>
      </c>
    </row>
    <row r="8" spans="1:8" x14ac:dyDescent="0.3">
      <c r="A8" s="7">
        <v>2</v>
      </c>
      <c r="B8" s="9" t="s">
        <v>168</v>
      </c>
      <c r="C8" s="9" t="s">
        <v>169</v>
      </c>
      <c r="D8" s="9" t="s">
        <v>170</v>
      </c>
      <c r="E8" s="7">
        <v>159</v>
      </c>
      <c r="F8" s="9">
        <v>194</v>
      </c>
      <c r="G8" s="13">
        <f t="shared" si="0"/>
        <v>69.285714285714278</v>
      </c>
      <c r="H8" s="17">
        <v>5</v>
      </c>
    </row>
    <row r="9" spans="1:8" x14ac:dyDescent="0.3">
      <c r="A9" s="7">
        <v>5</v>
      </c>
      <c r="B9" s="9" t="s">
        <v>177</v>
      </c>
      <c r="C9" s="9" t="s">
        <v>178</v>
      </c>
      <c r="D9" s="9" t="s">
        <v>179</v>
      </c>
      <c r="E9" s="7">
        <v>130</v>
      </c>
      <c r="F9" s="9">
        <v>185</v>
      </c>
      <c r="G9" s="13">
        <f t="shared" si="0"/>
        <v>66.071428571428569</v>
      </c>
      <c r="H9" s="17">
        <v>6</v>
      </c>
    </row>
    <row r="10" spans="1:8" x14ac:dyDescent="0.3">
      <c r="A10" s="7">
        <v>4</v>
      </c>
      <c r="B10" s="9" t="s">
        <v>174</v>
      </c>
      <c r="C10" s="9" t="s">
        <v>175</v>
      </c>
      <c r="D10" s="9" t="s">
        <v>176</v>
      </c>
      <c r="E10" s="7">
        <v>150</v>
      </c>
      <c r="F10" s="9">
        <v>167.16</v>
      </c>
      <c r="G10" s="13">
        <f t="shared" si="0"/>
        <v>59.699999999999996</v>
      </c>
      <c r="H10" s="17">
        <v>7</v>
      </c>
    </row>
    <row r="11" spans="1:8" x14ac:dyDescent="0.3">
      <c r="A11" s="7">
        <v>16</v>
      </c>
      <c r="B11" s="9" t="s">
        <v>131</v>
      </c>
      <c r="C11" s="9" t="s">
        <v>206</v>
      </c>
      <c r="D11" s="9" t="s">
        <v>207</v>
      </c>
      <c r="E11" s="7">
        <v>23</v>
      </c>
      <c r="F11" s="9">
        <v>158</v>
      </c>
      <c r="G11" s="13">
        <f t="shared" si="0"/>
        <v>56.428571428571431</v>
      </c>
      <c r="H11" s="17">
        <v>8</v>
      </c>
    </row>
    <row r="12" spans="1:8" x14ac:dyDescent="0.3">
      <c r="A12" s="7">
        <v>13</v>
      </c>
      <c r="B12" s="9" t="s">
        <v>198</v>
      </c>
      <c r="C12" s="9" t="s">
        <v>199</v>
      </c>
      <c r="D12" s="9" t="s">
        <v>200</v>
      </c>
      <c r="E12" s="7">
        <v>182</v>
      </c>
      <c r="F12" s="9">
        <v>157</v>
      </c>
      <c r="G12" s="13">
        <f t="shared" si="0"/>
        <v>56.071428571428569</v>
      </c>
      <c r="H12" s="17">
        <v>9</v>
      </c>
    </row>
    <row r="13" spans="1:8" x14ac:dyDescent="0.3">
      <c r="A13" s="7">
        <v>19</v>
      </c>
      <c r="B13" s="9" t="s">
        <v>214</v>
      </c>
      <c r="C13" s="9" t="s">
        <v>215</v>
      </c>
      <c r="D13" s="9" t="s">
        <v>216</v>
      </c>
      <c r="E13" s="7">
        <v>126</v>
      </c>
      <c r="F13" s="9">
        <v>156</v>
      </c>
      <c r="G13" s="13">
        <f t="shared" si="0"/>
        <v>55.714285714285715</v>
      </c>
      <c r="H13" s="17">
        <v>10</v>
      </c>
    </row>
    <row r="14" spans="1:8" x14ac:dyDescent="0.3">
      <c r="A14" s="7">
        <v>6</v>
      </c>
      <c r="B14" s="9" t="s">
        <v>180</v>
      </c>
      <c r="C14" s="9" t="s">
        <v>181</v>
      </c>
      <c r="D14" s="9" t="s">
        <v>182</v>
      </c>
      <c r="E14" s="7">
        <v>179</v>
      </c>
      <c r="F14" s="9">
        <v>137</v>
      </c>
      <c r="G14" s="13">
        <f t="shared" si="0"/>
        <v>48.928571428571423</v>
      </c>
      <c r="H14" s="17"/>
    </row>
    <row r="15" spans="1:8" x14ac:dyDescent="0.3">
      <c r="A15" s="7">
        <v>18</v>
      </c>
      <c r="B15" s="9" t="s">
        <v>211</v>
      </c>
      <c r="C15" s="9" t="s">
        <v>212</v>
      </c>
      <c r="D15" s="9" t="s">
        <v>213</v>
      </c>
      <c r="E15" s="7">
        <v>183</v>
      </c>
      <c r="F15" s="9">
        <v>137</v>
      </c>
      <c r="G15" s="13">
        <f t="shared" si="0"/>
        <v>48.928571428571423</v>
      </c>
      <c r="H15" s="17"/>
    </row>
    <row r="16" spans="1:8" x14ac:dyDescent="0.3">
      <c r="A16" s="7">
        <v>9</v>
      </c>
      <c r="B16" s="9" t="s">
        <v>83</v>
      </c>
      <c r="C16" s="9" t="s">
        <v>187</v>
      </c>
      <c r="D16" s="9" t="s">
        <v>188</v>
      </c>
      <c r="E16" s="7">
        <v>171</v>
      </c>
      <c r="F16" s="9">
        <v>138</v>
      </c>
      <c r="G16" s="13">
        <f t="shared" si="0"/>
        <v>49.285714285714292</v>
      </c>
      <c r="H16" s="17"/>
    </row>
    <row r="17" spans="1:8" x14ac:dyDescent="0.3">
      <c r="A17" s="7">
        <v>1</v>
      </c>
      <c r="B17" s="9" t="s">
        <v>165</v>
      </c>
      <c r="C17" s="9" t="s">
        <v>166</v>
      </c>
      <c r="D17" s="9" t="s">
        <v>167</v>
      </c>
      <c r="E17" s="7">
        <v>16</v>
      </c>
      <c r="F17" s="9">
        <v>144</v>
      </c>
      <c r="G17" s="13">
        <f t="shared" si="0"/>
        <v>51.428571428571423</v>
      </c>
      <c r="H17" s="17"/>
    </row>
    <row r="18" spans="1:8" x14ac:dyDescent="0.3">
      <c r="A18" s="7">
        <v>12</v>
      </c>
      <c r="B18" s="9" t="s">
        <v>195</v>
      </c>
      <c r="C18" s="9" t="s">
        <v>196</v>
      </c>
      <c r="D18" s="9" t="s">
        <v>197</v>
      </c>
      <c r="E18" s="7">
        <v>28</v>
      </c>
      <c r="F18" s="9">
        <v>144</v>
      </c>
      <c r="G18" s="13">
        <f t="shared" si="0"/>
        <v>51.428571428571423</v>
      </c>
      <c r="H18" s="17"/>
    </row>
    <row r="19" spans="1:8" x14ac:dyDescent="0.3">
      <c r="A19" s="7">
        <v>7</v>
      </c>
      <c r="B19" s="9" t="s">
        <v>123</v>
      </c>
      <c r="C19" s="9" t="s">
        <v>183</v>
      </c>
      <c r="D19" s="9" t="s">
        <v>184</v>
      </c>
      <c r="E19" s="7">
        <v>180</v>
      </c>
      <c r="F19" s="9">
        <v>155</v>
      </c>
      <c r="G19" s="13">
        <f t="shared" si="0"/>
        <v>55.357142857142861</v>
      </c>
      <c r="H19" s="17"/>
    </row>
    <row r="20" spans="1:8" x14ac:dyDescent="0.3">
      <c r="A20" s="7">
        <v>8</v>
      </c>
      <c r="B20" s="9" t="s">
        <v>124</v>
      </c>
      <c r="C20" s="9" t="s">
        <v>185</v>
      </c>
      <c r="D20" s="9" t="s">
        <v>186</v>
      </c>
      <c r="E20" s="7">
        <v>181</v>
      </c>
      <c r="F20" s="14" t="s">
        <v>221</v>
      </c>
      <c r="G20" s="13"/>
      <c r="H20" s="10"/>
    </row>
    <row r="21" spans="1:8" x14ac:dyDescent="0.3">
      <c r="A21" s="7">
        <v>17</v>
      </c>
      <c r="B21" s="9" t="s">
        <v>208</v>
      </c>
      <c r="C21" s="9" t="s">
        <v>209</v>
      </c>
      <c r="D21" s="9" t="s">
        <v>210</v>
      </c>
      <c r="E21" s="7">
        <v>10</v>
      </c>
      <c r="F21" s="14" t="s">
        <v>221</v>
      </c>
      <c r="G21" s="13"/>
      <c r="H21" s="10"/>
    </row>
    <row r="22" spans="1:8" x14ac:dyDescent="0.3">
      <c r="A22" s="7">
        <v>10</v>
      </c>
      <c r="B22" s="9" t="s">
        <v>189</v>
      </c>
      <c r="C22" s="9" t="s">
        <v>190</v>
      </c>
      <c r="D22" s="9" t="s">
        <v>191</v>
      </c>
      <c r="E22" s="7">
        <v>33</v>
      </c>
      <c r="F22" s="14" t="s">
        <v>220</v>
      </c>
      <c r="G22" s="13"/>
      <c r="H22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H22">
    <sortCondition ref="H4:H2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4a D4 Novice 2.1 for Seni</vt:lpstr>
      <vt:lpstr>Class 4b D4 Novice 2.2 for Seni</vt:lpstr>
      <vt:lpstr>Class 2b D2 Prelim 1.2 2023 for</vt:lpstr>
      <vt:lpstr>Class 3b Div 2 Prelim 1.2 for 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sue west</cp:lastModifiedBy>
  <cp:lastPrinted>2023-05-06T03:03:20Z</cp:lastPrinted>
  <dcterms:created xsi:type="dcterms:W3CDTF">2023-05-04T11:55:56Z</dcterms:created>
  <dcterms:modified xsi:type="dcterms:W3CDTF">2023-05-06T20:15:40Z</dcterms:modified>
  <cp:category/>
</cp:coreProperties>
</file>